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PREVIOS 1ER. TRIM.-2024\"/>
    </mc:Choice>
  </mc:AlternateContent>
  <xr:revisionPtr revIDLastSave="0" documentId="8_{B113F9F9-A8DA-4C67-98A0-8364F5CB64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B33" i="3"/>
  <c r="C61" i="3" l="1"/>
  <c r="B61" i="3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<sst xmlns="http://schemas.openxmlformats.org/spreadsheetml/2006/main" count="64" uniqueCount="56">
  <si>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</si>
  <si>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</si>
  <si>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</si>
  <si>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</si>
  <si>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</si>
  <si>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</si>
  <si>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</si>
  <si>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</si>
  <si>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</si>
  <si>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</si>
  <si>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</si>
  <si>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</si>
  <si>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</si>
  <si>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</si>
  <si>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</si>
  <si>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</si>
  <si>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</si>
  <si>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</si>
  <si>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</si>
  <si>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</si>
  <si>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</si>
  <si>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</si>
  <si>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</si>
  <si>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</si>
  <si>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</si>
  <si>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</si>
  <si>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</si>
  <si>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</si>
  <si>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</si>
  <si>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</si>
  <si>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</si>
  <si>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</si>
  <si>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</si>
  <si>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</si>
  <si>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</si>
  <si>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</si>
  <si>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</si>
  <si>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</si>
  <si>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</si>
  <si>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</si>
  <si>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</si>
  <si>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</si>
  <si>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</si>
  <si>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</si>
  <si>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</si>
  <si>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</si>
  <si>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</si>
  <si>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</si>
  <si>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</si>
  <si>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31 de Marzo de 2024
(Cifras en Pesos)</t>
  </si>
  <si>
    <t>________________________________________________________________</t>
  </si>
  <si>
    <t>________________________________________________</t>
  </si>
  <si>
    <t>C.P. PEDRO ROJAS BUENRROSTRO</t>
  </si>
  <si>
    <t>LIC. ULISES BANDA CORONADO</t>
  </si>
  <si>
    <t>TESORERO MUNICIPAL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</si>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</sst>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8" applyFont="1" applyProtection="1"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4" fontId="6" fillId="0" borderId="0" xfId="8" applyNumberFormat="1" applyFont="1" applyAlignment="1" applyProtection="1">
      <alignment horizontal="center" vertical="top" wrapText="1"/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6" xfId="8" applyFont="1" applyBorder="1" applyAlignment="1">
      <alignment horizontal="left" vertical="top" wrapText="1" indent="1"/>
    </xf>
    <xf numFmtId="0" fontId="1" fillId="0" borderId="7" xfId="8" applyFont="1" applyBorder="1" applyAlignment="1" applyProtection="1">
      <alignment horizontal="center" vertical="top" wrapText="1"/>
      <protection locked="0"/>
    </xf>
    <xf numFmtId="0" fontId="5" fillId="0" borderId="8" xfId="8" applyFont="1" applyBorder="1" applyAlignment="1">
      <alignment horizontal="left" vertical="top" wrapText="1" indent="2"/>
    </xf>
    <xf numFmtId="4" fontId="5" fillId="0" borderId="9" xfId="8" applyNumberFormat="1" applyFont="1" applyBorder="1" applyAlignment="1" applyProtection="1">
      <alignment vertical="top" wrapText="1"/>
      <protection locked="0"/>
    </xf>
    <xf numFmtId="0" fontId="1" fillId="0" borderId="8" xfId="8" applyFont="1" applyBorder="1" applyAlignment="1">
      <alignment horizontal="left" vertical="top" wrapText="1" indent="3"/>
    </xf>
    <xf numFmtId="4" fontId="1" fillId="0" borderId="9" xfId="8" applyNumberFormat="1" applyFont="1" applyBorder="1" applyAlignment="1" applyProtection="1">
      <alignment vertical="top" wrapText="1"/>
      <protection locked="0"/>
    </xf>
    <xf numFmtId="0" fontId="1" fillId="0" borderId="8" xfId="8" applyFont="1" applyBorder="1" applyAlignment="1">
      <alignment horizontal="left" vertical="top" wrapText="1"/>
    </xf>
    <xf numFmtId="4" fontId="1" fillId="0" borderId="9" xfId="8" applyNumberFormat="1" applyFont="1" applyBorder="1" applyAlignment="1" applyProtection="1">
      <alignment horizontal="center" vertical="top" wrapText="1"/>
      <protection locked="0"/>
    </xf>
    <xf numFmtId="0" fontId="5" fillId="0" borderId="8" xfId="8" applyFont="1" applyBorder="1" applyAlignment="1">
      <alignment horizontal="left" vertical="top" wrapText="1" indent="1"/>
    </xf>
    <xf numFmtId="0" fontId="5" fillId="0" borderId="8" xfId="8" applyFont="1" applyBorder="1" applyAlignment="1">
      <alignment vertical="top" wrapText="1"/>
    </xf>
    <xf numFmtId="0" fontId="1" fillId="0" borderId="10" xfId="8" applyFont="1" applyBorder="1" applyAlignment="1">
      <alignment vertical="top" wrapText="1"/>
    </xf>
    <xf numFmtId="0" fontId="1" fillId="0" borderId="11" xfId="8" applyFont="1" applyBorder="1" applyAlignment="1">
      <alignment horizontal="center" vertical="top"/>
    </xf>
    <xf numFmtId="0" fontId="1" fillId="0" borderId="12" xfId="8" applyFont="1" applyBorder="1" applyAlignment="1" applyProtection="1">
      <alignment horizontal="center" vertical="top" wrapText="1"/>
      <protection locked="0"/>
    </xf>
    <xf numFmtId="4" fontId="5" fillId="0" borderId="13" xfId="8" applyNumberFormat="1" applyFont="1" applyBorder="1" applyAlignment="1" applyProtection="1">
      <alignment vertical="top" wrapText="1"/>
      <protection locked="0"/>
    </xf>
    <xf numFmtId="4" fontId="1" fillId="0" borderId="13" xfId="8" applyNumberFormat="1" applyFont="1" applyBorder="1" applyAlignment="1" applyProtection="1">
      <alignment vertical="top" wrapText="1"/>
      <protection locked="0"/>
    </xf>
    <xf numFmtId="4" fontId="1" fillId="0" borderId="13" xfId="8" applyNumberFormat="1" applyFont="1" applyBorder="1" applyAlignment="1" applyProtection="1">
      <alignment horizontal="center" vertical="top" wrapText="1"/>
      <protection locked="0"/>
    </xf>
    <xf numFmtId="0" fontId="1" fillId="0" borderId="14" xfId="8" applyFont="1" applyBorder="1" applyAlignment="1">
      <alignment horizontal="center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9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81.85546875" style="1" customWidth="1"/>
    <col min="2" max="2" width="25.85546875" style="1" customWidth="1"/>
    <col min="3" max="3" width="25.42578125" style="1" customWidth="1"/>
    <col min="4" max="16384" width="12" style="1"/>
  </cols>
  <sheetData>
    <row r="1" spans="1:3" ht="61.2" customHeight="1" x14ac:dyDescent="0.2">
      <c r="A1" s="4" t="s">
        <v>49</v>
      </c>
      <c r="B1" s="5"/>
      <c r="C1" s="6"/>
    </row>
    <row r="2" spans="1:3" ht="15" customHeight="1" thickBot="1" x14ac:dyDescent="0.25">
      <c r="A2" s="11" t="s">
        <v>0</v>
      </c>
      <c r="B2" s="12">
        <v>2024</v>
      </c>
      <c r="C2" s="12">
        <v>2023</v>
      </c>
    </row>
    <row r="3" spans="1:3" ht="13.2" x14ac:dyDescent="0.2">
      <c r="A3" s="13" t="s">
        <v>37</v>
      </c>
      <c r="B3" s="25"/>
      <c r="C3" s="14"/>
    </row>
    <row r="4" spans="1:3" ht="13.2" x14ac:dyDescent="0.2">
      <c r="A4" s="15" t="s">
        <v>1</v>
      </c>
      <c r="B4" s="26">
        <f>SUM(B5:B14)</f>
        <v>325542653.64000005</v>
      </c>
      <c r="C4" s="16">
        <f>SUM(C5:C14)</f>
        <v>1042217041.2</v>
      </c>
    </row>
    <row r="5" spans="1:3" ht="13.2" x14ac:dyDescent="0.2">
      <c r="A5" s="17" t="s">
        <v>2</v>
      </c>
      <c r="B5" s="27">
        <v>75773773.620000005</v>
      </c>
      <c r="C5" s="18">
        <v>120312420.2</v>
      </c>
    </row>
    <row r="6" spans="1:3" ht="13.2" x14ac:dyDescent="0.2">
      <c r="A6" s="17" t="s">
        <v>3</v>
      </c>
      <c r="B6" s="27">
        <v>0</v>
      </c>
      <c r="C6" s="18">
        <v>0</v>
      </c>
    </row>
    <row r="7" spans="1:3" ht="13.2" x14ac:dyDescent="0.2">
      <c r="A7" s="17" t="s">
        <v>33</v>
      </c>
      <c r="B7" s="27">
        <v>0</v>
      </c>
      <c r="C7" s="18">
        <v>0</v>
      </c>
    </row>
    <row r="8" spans="1:3" ht="13.2" x14ac:dyDescent="0.2">
      <c r="A8" s="17" t="s">
        <v>4</v>
      </c>
      <c r="B8" s="27">
        <v>11731831.779999999</v>
      </c>
      <c r="C8" s="18">
        <v>71613115.769999996</v>
      </c>
    </row>
    <row r="9" spans="1:3" ht="13.2" x14ac:dyDescent="0.2">
      <c r="A9" s="17" t="s">
        <v>34</v>
      </c>
      <c r="B9" s="27">
        <v>6717141.4800000004</v>
      </c>
      <c r="C9" s="18">
        <v>18560939.670000002</v>
      </c>
    </row>
    <row r="10" spans="1:3" ht="13.2" x14ac:dyDescent="0.2">
      <c r="A10" s="17" t="s">
        <v>35</v>
      </c>
      <c r="B10" s="27">
        <v>3015392.33</v>
      </c>
      <c r="C10" s="18">
        <v>13458625.789999999</v>
      </c>
    </row>
    <row r="11" spans="1:3" ht="13.2" x14ac:dyDescent="0.2">
      <c r="A11" s="17" t="s">
        <v>36</v>
      </c>
      <c r="B11" s="27">
        <v>0</v>
      </c>
      <c r="C11" s="18">
        <v>0</v>
      </c>
    </row>
    <row r="12" spans="1:3" ht="26.4" x14ac:dyDescent="0.2">
      <c r="A12" s="17" t="s">
        <v>38</v>
      </c>
      <c r="B12" s="27">
        <v>211172850.00999999</v>
      </c>
      <c r="C12" s="18">
        <v>786458426.83000004</v>
      </c>
    </row>
    <row r="13" spans="1:3" ht="26.4" x14ac:dyDescent="0.2">
      <c r="A13" s="17" t="s">
        <v>39</v>
      </c>
      <c r="B13" s="27">
        <v>17131664.420000002</v>
      </c>
      <c r="C13" s="18">
        <v>31813512.940000001</v>
      </c>
    </row>
    <row r="14" spans="1:3" ht="13.2" x14ac:dyDescent="0.2">
      <c r="A14" s="17" t="s">
        <v>5</v>
      </c>
      <c r="B14" s="27">
        <v>0</v>
      </c>
      <c r="C14" s="18">
        <v>0</v>
      </c>
    </row>
    <row r="15" spans="1:3" ht="11.25" customHeight="1" x14ac:dyDescent="0.2">
      <c r="A15" s="19"/>
      <c r="B15" s="28"/>
      <c r="C15" s="20"/>
    </row>
    <row r="16" spans="1:3" ht="13.2" x14ac:dyDescent="0.2">
      <c r="A16" s="15" t="s">
        <v>6</v>
      </c>
      <c r="B16" s="26">
        <f>SUM(B17:B32)</f>
        <v>150844027.03</v>
      </c>
      <c r="C16" s="16">
        <f>SUM(C17:C32)</f>
        <v>632861972.37</v>
      </c>
    </row>
    <row r="17" spans="1:3" ht="13.2" x14ac:dyDescent="0.2">
      <c r="A17" s="17" t="s">
        <v>7</v>
      </c>
      <c r="B17" s="27">
        <v>72716547.590000004</v>
      </c>
      <c r="C17" s="18">
        <v>348289405.22000003</v>
      </c>
    </row>
    <row r="18" spans="1:3" ht="13.2" x14ac:dyDescent="0.2">
      <c r="A18" s="17" t="s">
        <v>8</v>
      </c>
      <c r="B18" s="27">
        <v>9601762.0999999996</v>
      </c>
      <c r="C18" s="18">
        <v>65766776.170000002</v>
      </c>
    </row>
    <row r="19" spans="1:3" ht="13.2" x14ac:dyDescent="0.2">
      <c r="A19" s="17" t="s">
        <v>9</v>
      </c>
      <c r="B19" s="27">
        <v>34403055.969999999</v>
      </c>
      <c r="C19" s="18">
        <v>118418110.26000001</v>
      </c>
    </row>
    <row r="20" spans="1:3" ht="13.2" x14ac:dyDescent="0.2">
      <c r="A20" s="17" t="s">
        <v>10</v>
      </c>
      <c r="B20" s="27">
        <v>0</v>
      </c>
      <c r="C20" s="18">
        <v>3000000</v>
      </c>
    </row>
    <row r="21" spans="1:3" ht="13.2" x14ac:dyDescent="0.2">
      <c r="A21" s="17" t="s">
        <v>46</v>
      </c>
      <c r="B21" s="27">
        <v>17671258.140000001</v>
      </c>
      <c r="C21" s="18">
        <v>71173388.870000005</v>
      </c>
    </row>
    <row r="22" spans="1:3" ht="13.2" x14ac:dyDescent="0.2">
      <c r="A22" s="17" t="s">
        <v>40</v>
      </c>
      <c r="B22" s="27">
        <v>2266800</v>
      </c>
      <c r="C22" s="18">
        <v>9187480.3200000003</v>
      </c>
    </row>
    <row r="23" spans="1:3" ht="13.2" x14ac:dyDescent="0.2">
      <c r="A23" s="17" t="s">
        <v>11</v>
      </c>
      <c r="B23" s="27">
        <v>14184603.23</v>
      </c>
      <c r="C23" s="18">
        <v>17026811.530000001</v>
      </c>
    </row>
    <row r="24" spans="1:3" ht="13.2" x14ac:dyDescent="0.2">
      <c r="A24" s="17" t="s">
        <v>12</v>
      </c>
      <c r="B24" s="27">
        <v>0</v>
      </c>
      <c r="C24" s="18">
        <v>0</v>
      </c>
    </row>
    <row r="25" spans="1:3" ht="13.2" x14ac:dyDescent="0.2">
      <c r="A25" s="17" t="s">
        <v>13</v>
      </c>
      <c r="B25" s="27">
        <v>0</v>
      </c>
      <c r="C25" s="18">
        <v>0</v>
      </c>
    </row>
    <row r="26" spans="1:3" ht="13.2" x14ac:dyDescent="0.2">
      <c r="A26" s="17" t="s">
        <v>14</v>
      </c>
      <c r="B26" s="27">
        <v>0</v>
      </c>
      <c r="C26" s="18">
        <v>0</v>
      </c>
    </row>
    <row r="27" spans="1:3" ht="13.2" x14ac:dyDescent="0.2">
      <c r="A27" s="17" t="s">
        <v>15</v>
      </c>
      <c r="B27" s="27">
        <v>0</v>
      </c>
      <c r="C27" s="18">
        <v>0</v>
      </c>
    </row>
    <row r="28" spans="1:3" ht="13.2" x14ac:dyDescent="0.2">
      <c r="A28" s="17" t="s">
        <v>16</v>
      </c>
      <c r="B28" s="27">
        <v>0</v>
      </c>
      <c r="C28" s="18">
        <v>0</v>
      </c>
    </row>
    <row r="29" spans="1:3" ht="13.2" x14ac:dyDescent="0.2">
      <c r="A29" s="17" t="s">
        <v>41</v>
      </c>
      <c r="B29" s="27">
        <v>0</v>
      </c>
      <c r="C29" s="18">
        <v>0</v>
      </c>
    </row>
    <row r="30" spans="1:3" ht="13.2" x14ac:dyDescent="0.2">
      <c r="A30" s="17" t="s">
        <v>17</v>
      </c>
      <c r="B30" s="27">
        <v>0</v>
      </c>
      <c r="C30" s="18">
        <v>0</v>
      </c>
    </row>
    <row r="31" spans="1:3" ht="13.2" x14ac:dyDescent="0.2">
      <c r="A31" s="17" t="s">
        <v>18</v>
      </c>
      <c r="B31" s="27">
        <v>0</v>
      </c>
      <c r="C31" s="18">
        <v>0</v>
      </c>
    </row>
    <row r="32" spans="1:3" ht="13.2" x14ac:dyDescent="0.2">
      <c r="A32" s="17" t="s">
        <v>19</v>
      </c>
      <c r="B32" s="27">
        <v>0</v>
      </c>
      <c r="C32" s="18">
        <v>0</v>
      </c>
    </row>
    <row r="33" spans="1:3" ht="13.2" x14ac:dyDescent="0.2">
      <c r="A33" s="21" t="s">
        <v>42</v>
      </c>
      <c r="B33" s="26">
        <f>B4-B16</f>
        <v>174698626.61000004</v>
      </c>
      <c r="C33" s="16">
        <f>C4-C16</f>
        <v>409355068.83000004</v>
      </c>
    </row>
    <row r="34" spans="1:3" ht="11.25" customHeight="1" x14ac:dyDescent="0.2">
      <c r="A34" s="22"/>
      <c r="B34" s="28"/>
      <c r="C34" s="20"/>
    </row>
    <row r="35" spans="1:3" ht="13.2" x14ac:dyDescent="0.2">
      <c r="A35" s="21" t="s">
        <v>47</v>
      </c>
      <c r="B35" s="28"/>
      <c r="C35" s="20"/>
    </row>
    <row r="36" spans="1:3" ht="13.2" x14ac:dyDescent="0.2">
      <c r="A36" s="15" t="s">
        <v>1</v>
      </c>
      <c r="B36" s="26">
        <f>SUM(B37:B39)</f>
        <v>0</v>
      </c>
      <c r="C36" s="16">
        <f>SUM(C37:C39)</f>
        <v>28886</v>
      </c>
    </row>
    <row r="37" spans="1:3" ht="13.2" x14ac:dyDescent="0.2">
      <c r="A37" s="17" t="s">
        <v>20</v>
      </c>
      <c r="B37" s="27">
        <v>0</v>
      </c>
      <c r="C37" s="18">
        <v>28886</v>
      </c>
    </row>
    <row r="38" spans="1:3" ht="13.2" x14ac:dyDescent="0.2">
      <c r="A38" s="17" t="s">
        <v>21</v>
      </c>
      <c r="B38" s="27">
        <v>0</v>
      </c>
      <c r="C38" s="18">
        <v>0</v>
      </c>
    </row>
    <row r="39" spans="1:3" ht="13.2" x14ac:dyDescent="0.2">
      <c r="A39" s="17" t="s">
        <v>22</v>
      </c>
      <c r="B39" s="27">
        <v>0</v>
      </c>
      <c r="C39" s="18">
        <v>0</v>
      </c>
    </row>
    <row r="40" spans="1:3" ht="11.25" customHeight="1" x14ac:dyDescent="0.2">
      <c r="A40" s="19"/>
      <c r="B40" s="28"/>
      <c r="C40" s="20"/>
    </row>
    <row r="41" spans="1:3" ht="13.2" x14ac:dyDescent="0.2">
      <c r="A41" s="15" t="s">
        <v>6</v>
      </c>
      <c r="B41" s="26">
        <f>SUM(B42:B44)</f>
        <v>183291855.28999999</v>
      </c>
      <c r="C41" s="16">
        <f>SUM(C42:C44)</f>
        <v>160621637.19999999</v>
      </c>
    </row>
    <row r="42" spans="1:3" ht="13.2" x14ac:dyDescent="0.2">
      <c r="A42" s="17" t="s">
        <v>20</v>
      </c>
      <c r="B42" s="27">
        <v>137999494.59999999</v>
      </c>
      <c r="C42" s="18">
        <v>148150186.38999999</v>
      </c>
    </row>
    <row r="43" spans="1:3" ht="13.2" x14ac:dyDescent="0.2">
      <c r="A43" s="17" t="s">
        <v>21</v>
      </c>
      <c r="B43" s="27">
        <v>45292360.689999998</v>
      </c>
      <c r="C43" s="18">
        <v>12471450.810000001</v>
      </c>
    </row>
    <row r="44" spans="1:3" ht="13.2" x14ac:dyDescent="0.2">
      <c r="A44" s="17" t="s">
        <v>23</v>
      </c>
      <c r="B44" s="27">
        <v>0</v>
      </c>
      <c r="C44" s="18">
        <v>0</v>
      </c>
    </row>
    <row r="45" spans="1:3" ht="13.2" x14ac:dyDescent="0.2">
      <c r="A45" s="21" t="s">
        <v>43</v>
      </c>
      <c r="B45" s="26">
        <f>B36-B41</f>
        <v>-183291855.28999999</v>
      </c>
      <c r="C45" s="16">
        <f>C36-C41</f>
        <v>-160592751.19999999</v>
      </c>
    </row>
    <row r="46" spans="1:3" ht="11.25" customHeight="1" x14ac:dyDescent="0.2">
      <c r="A46" s="22"/>
      <c r="B46" s="28"/>
      <c r="C46" s="20"/>
    </row>
    <row r="47" spans="1:3" ht="13.2" x14ac:dyDescent="0.2">
      <c r="A47" s="21" t="s">
        <v>48</v>
      </c>
      <c r="B47" s="28"/>
      <c r="C47" s="20"/>
    </row>
    <row r="48" spans="1:3" ht="13.2" x14ac:dyDescent="0.2">
      <c r="A48" s="15" t="s">
        <v>1</v>
      </c>
      <c r="B48" s="26">
        <f>SUM(B49+B52)</f>
        <v>13046387.619999999</v>
      </c>
      <c r="C48" s="16">
        <f>SUM(C49+C52)</f>
        <v>0</v>
      </c>
    </row>
    <row r="49" spans="1:3" ht="13.2" x14ac:dyDescent="0.2">
      <c r="A49" s="17" t="s">
        <v>24</v>
      </c>
      <c r="B49" s="27">
        <f>B50+B51</f>
        <v>0</v>
      </c>
      <c r="C49" s="18">
        <f>C50+C51</f>
        <v>0</v>
      </c>
    </row>
    <row r="50" spans="1:3" ht="13.2" x14ac:dyDescent="0.2">
      <c r="A50" s="17" t="s">
        <v>25</v>
      </c>
      <c r="B50" s="27">
        <v>0</v>
      </c>
      <c r="C50" s="18">
        <v>0</v>
      </c>
    </row>
    <row r="51" spans="1:3" ht="13.2" x14ac:dyDescent="0.2">
      <c r="A51" s="17" t="s">
        <v>26</v>
      </c>
      <c r="B51" s="27">
        <v>0</v>
      </c>
      <c r="C51" s="18">
        <v>0</v>
      </c>
    </row>
    <row r="52" spans="1:3" ht="13.2" x14ac:dyDescent="0.2">
      <c r="A52" s="17" t="s">
        <v>27</v>
      </c>
      <c r="B52" s="27">
        <v>13046387.619999999</v>
      </c>
      <c r="C52" s="18">
        <v>0</v>
      </c>
    </row>
    <row r="53" spans="1:3" ht="11.25" customHeight="1" x14ac:dyDescent="0.2">
      <c r="A53" s="19"/>
      <c r="B53" s="28"/>
      <c r="C53" s="20"/>
    </row>
    <row r="54" spans="1:3" ht="13.2" x14ac:dyDescent="0.2">
      <c r="A54" s="15" t="s">
        <v>6</v>
      </c>
      <c r="B54" s="26">
        <f>SUM(B55+B58)</f>
        <v>2991353.64</v>
      </c>
      <c r="C54" s="16">
        <f>SUM(C55+C58)</f>
        <v>166527983.44</v>
      </c>
    </row>
    <row r="55" spans="1:3" ht="13.2" x14ac:dyDescent="0.2">
      <c r="A55" s="17" t="s">
        <v>28</v>
      </c>
      <c r="B55" s="27">
        <f>SUM(B56+B57)</f>
        <v>2991353.64</v>
      </c>
      <c r="C55" s="18">
        <f>SUM(C56+C57)</f>
        <v>16328214.01</v>
      </c>
    </row>
    <row r="56" spans="1:3" ht="13.2" x14ac:dyDescent="0.2">
      <c r="A56" s="17" t="s">
        <v>25</v>
      </c>
      <c r="B56" s="27">
        <v>2991353.64</v>
      </c>
      <c r="C56" s="18">
        <v>16328214.01</v>
      </c>
    </row>
    <row r="57" spans="1:3" ht="13.2" x14ac:dyDescent="0.2">
      <c r="A57" s="17" t="s">
        <v>26</v>
      </c>
      <c r="B57" s="27">
        <v>0</v>
      </c>
      <c r="C57" s="18">
        <v>0</v>
      </c>
    </row>
    <row r="58" spans="1:3" ht="13.2" x14ac:dyDescent="0.2">
      <c r="A58" s="17" t="s">
        <v>29</v>
      </c>
      <c r="B58" s="27">
        <v>0</v>
      </c>
      <c r="C58" s="18">
        <v>150199769.43000001</v>
      </c>
    </row>
    <row r="59" spans="1:3" ht="13.2" x14ac:dyDescent="0.2">
      <c r="A59" s="21" t="s">
        <v>44</v>
      </c>
      <c r="B59" s="26">
        <f>B48-B54</f>
        <v>10055033.979999999</v>
      </c>
      <c r="C59" s="16">
        <f>C48-C54</f>
        <v>-166527983.44</v>
      </c>
    </row>
    <row r="60" spans="1:3" ht="11.25" customHeight="1" x14ac:dyDescent="0.2">
      <c r="A60" s="22"/>
      <c r="B60" s="28"/>
      <c r="C60" s="20"/>
    </row>
    <row r="61" spans="1:3" ht="26.4" x14ac:dyDescent="0.2">
      <c r="A61" s="21" t="s">
        <v>30</v>
      </c>
      <c r="B61" s="26">
        <f>B59+B45+B33</f>
        <v>1461805.3000000417</v>
      </c>
      <c r="C61" s="16">
        <f>C59+C45+C33</f>
        <v>82234334.190000057</v>
      </c>
    </row>
    <row r="62" spans="1:3" ht="11.25" customHeight="1" x14ac:dyDescent="0.2">
      <c r="A62" s="22"/>
      <c r="B62" s="28"/>
      <c r="C62" s="20"/>
    </row>
    <row r="63" spans="1:3" ht="13.2" x14ac:dyDescent="0.2">
      <c r="A63" s="21" t="s">
        <v>31</v>
      </c>
      <c r="B63" s="26">
        <v>383644526.98000002</v>
      </c>
      <c r="C63" s="16">
        <v>301410192.79000002</v>
      </c>
    </row>
    <row r="64" spans="1:3" ht="11.25" customHeight="1" x14ac:dyDescent="0.2">
      <c r="A64" s="22"/>
      <c r="B64" s="28"/>
      <c r="C64" s="20"/>
    </row>
    <row r="65" spans="1:3" ht="13.2" x14ac:dyDescent="0.2">
      <c r="A65" s="21" t="s">
        <v>32</v>
      </c>
      <c r="B65" s="26">
        <v>385106332.27999997</v>
      </c>
      <c r="C65" s="16">
        <v>383644526.98000002</v>
      </c>
    </row>
    <row r="66" spans="1:3" ht="11.25" customHeight="1" thickBot="1" x14ac:dyDescent="0.25">
      <c r="A66" s="23"/>
      <c r="B66" s="29"/>
      <c r="C66" s="24"/>
    </row>
    <row r="68" spans="1:3" ht="27.75" customHeight="1" x14ac:dyDescent="0.2">
      <c r="A68" s="2" t="s">
        <v>45</v>
      </c>
      <c r="B68" s="3"/>
      <c r="C68" s="3"/>
    </row>
    <row r="77" spans="1:3" x14ac:dyDescent="0.2">
      <c r="A77" s="7" t="s">
        <v>50</v>
      </c>
      <c r="B77" s="8" t="s">
        <v>51</v>
      </c>
      <c r="C77" s="8"/>
    </row>
    <row r="78" spans="1:3" ht="13.8" x14ac:dyDescent="0.2">
      <c r="A78" s="9" t="s">
        <v>52</v>
      </c>
      <c r="B78" s="10" t="s">
        <v>53</v>
      </c>
      <c r="C78" s="10"/>
    </row>
    <row r="79" spans="1:3" ht="13.8" x14ac:dyDescent="0.2">
      <c r="A79" s="9" t="s">
        <v>54</v>
      </c>
      <c r="B79" s="10" t="s">
        <v>55</v>
      </c>
      <c r="C79" s="10"/>
    </row>
  </sheetData>
  <sheetProtection formatCells="0" formatColumns="0" formatRows="0" autoFilter="0"/>
  <mergeCells count="5">
    <mergeCell ref="A1:C1"/>
    <mergeCell ref="A68:C68"/>
    <mergeCell ref="B77:C77"/>
    <mergeCell ref="B78:C78"/>
    <mergeCell ref="B79:C79"/>
  </mergeCells>
  <pageMargins left="0.31496062992125984" right="0.11811023622047245" top="0.55118110236220474" bottom="0.7480314960629921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revision/>
  <cp:lastPrinted>2024-04-30T20:54:59Z</cp:lastPrinted>
  <dcterms:created xsi:type="dcterms:W3CDTF">2012-12-11T20:31:36Z</dcterms:created>
  <dcterms:modified xsi:type="dcterms:W3CDTF">2024-04-30T20:55:32Z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